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9720" windowHeight="6150" activeTab="0"/>
  </bookViews>
  <sheets>
    <sheet name="Engrais verts" sheetId="1" r:id="rId1"/>
    <sheet name="Feuil3" sheetId="2" r:id="rId2"/>
  </sheets>
  <definedNames>
    <definedName name="_xlnm.Print_Area" localSheetId="0">'Engrais verts'!$A$1:$G$47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<sst xmlns="http://schemas.openxmlformats.org/spreadsheetml/2006/main" count="35" uniqueCount="34">
  <si>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          Moutarde blanche</t>
  </si>
  <si>
    <t xml:space="preserve">          Radis huileux</t>
  </si>
  <si>
    <t xml:space="preserve">10 kg / ha x </t>
  </si>
  <si>
    <t>4 kg / ha x</t>
  </si>
  <si>
    <t>c:\Guy\ Engrais verts.xls</t>
  </si>
  <si>
    <t>=</t>
  </si>
  <si>
    <t>À FORFAIT</t>
  </si>
  <si>
    <t>FRAIS</t>
  </si>
  <si>
    <t>VARIABLES</t>
  </si>
  <si>
    <t>LE</t>
  </si>
  <si>
    <t>VÔTRE</t>
  </si>
  <si>
    <t>Total semence</t>
  </si>
  <si>
    <t xml:space="preserve">          Herse à disques</t>
  </si>
  <si>
    <t>TOTAL L'HECTARE</t>
  </si>
  <si>
    <t>Guy Beauregard, agronome, M.Sc.</t>
  </si>
  <si>
    <t>Vicky Villiard, agronome</t>
  </si>
  <si>
    <t>André Brunelle, agronome, M.Sc.</t>
  </si>
  <si>
    <t>2- Hersage léger</t>
  </si>
  <si>
    <t>3- Semoir à céréales</t>
  </si>
  <si>
    <t>4- Semence:</t>
  </si>
  <si>
    <t>6- COÛT LA TONNE DE MATIÈRE SÈCHE</t>
  </si>
  <si>
    <t xml:space="preserve">Rendement </t>
  </si>
  <si>
    <t>tonnes de matière sèche</t>
  </si>
  <si>
    <t>très bonne rendement</t>
  </si>
  <si>
    <t>-----------</t>
  </si>
  <si>
    <t>Prix le kg</t>
  </si>
  <si>
    <t xml:space="preserve">COÛT DES ENGRAIS VERTS </t>
  </si>
  <si>
    <t xml:space="preserve">5- La fauche l'automne </t>
  </si>
  <si>
    <t>labourer en sol argileux l'automne et en sol sableux, le printemps.</t>
  </si>
  <si>
    <t xml:space="preserve">N.B. Si la récolte est inégale, c'est qu'il y a un besoin de travail primaire. On recommande de </t>
  </si>
  <si>
    <t xml:space="preserve"> (Voir feuille suivante)</t>
  </si>
  <si>
    <t>1- Coût d'application du fumier ou du lisier</t>
  </si>
  <si>
    <t xml:space="preserve">             À imputer à la culture suivante</t>
  </si>
  <si>
    <t>Nicolet, 9 octobre 2002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</si>
</sst>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6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17" applyAlignment="1">
      <alignment horizontal="center"/>
    </xf>
    <xf numFmtId="44" fontId="0" fillId="0" borderId="0" xfId="0" applyNumberFormat="1" applyAlignment="1">
      <alignment/>
    </xf>
    <xf numFmtId="44" fontId="0" fillId="0" borderId="0" xfId="17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4" fillId="0" borderId="0" xfId="0" applyNumberFormat="1" applyFont="1" applyAlignment="1">
      <alignment/>
    </xf>
    <xf numFmtId="44" fontId="0" fillId="0" borderId="0" xfId="0" applyNumberFormat="1" applyAlignment="1" quotePrefix="1">
      <alignment horizontal="right"/>
    </xf>
    <xf numFmtId="44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:G1"/>
    </sheetView>
  </sheetViews>
  <sheetFormatPr defaultColWidth="11.421875" defaultRowHeight="12.75"/>
  <sheetData>
    <row r="1" spans="1:7" ht="18">
      <c r="A1" s="12" t="s">
        <v>26</v>
      </c>
      <c r="B1" s="12"/>
      <c r="C1" s="12"/>
      <c r="D1" s="12"/>
      <c r="E1" s="12"/>
      <c r="F1" s="12"/>
      <c r="G1" s="12"/>
    </row>
    <row r="4" spans="5:7" ht="12.75">
      <c r="E4" s="1" t="s">
        <v>7</v>
      </c>
      <c r="G4" s="1" t="s">
        <v>9</v>
      </c>
    </row>
    <row r="5" spans="4:7" ht="12.75">
      <c r="D5" s="6" t="s">
        <v>6</v>
      </c>
      <c r="E5" s="5" t="s">
        <v>8</v>
      </c>
      <c r="G5" s="5" t="s">
        <v>10</v>
      </c>
    </row>
    <row r="6" spans="4:7" ht="12.75">
      <c r="D6" s="6"/>
      <c r="E6" s="5"/>
      <c r="G6" s="5"/>
    </row>
    <row r="7" spans="4:7" ht="12.75">
      <c r="D7" s="6"/>
      <c r="E7" s="5"/>
      <c r="G7" s="5"/>
    </row>
    <row r="8" spans="1:7" ht="12.75">
      <c r="A8" t="s">
        <v>31</v>
      </c>
      <c r="D8" s="6"/>
      <c r="E8" s="5"/>
      <c r="G8" s="10"/>
    </row>
    <row r="9" spans="2:7" ht="12.75">
      <c r="B9" t="s">
        <v>30</v>
      </c>
      <c r="D9" t="s">
        <v>32</v>
      </c>
      <c r="G9" s="10"/>
    </row>
    <row r="10" spans="4:7" ht="12.75">
      <c r="D10" s="6"/>
      <c r="E10" s="5"/>
      <c r="G10" s="10"/>
    </row>
    <row r="11" spans="1:7" ht="12.75" customHeight="1">
      <c r="A11" t="s">
        <v>17</v>
      </c>
      <c r="D11" s="2">
        <v>12.76</v>
      </c>
      <c r="E11" s="2">
        <v>4.82</v>
      </c>
      <c r="G11" s="2">
        <v>4.82</v>
      </c>
    </row>
    <row r="12" spans="1:7" ht="12.75">
      <c r="A12" t="s">
        <v>18</v>
      </c>
      <c r="D12" s="2">
        <v>30.95</v>
      </c>
      <c r="E12" s="2">
        <v>10.07</v>
      </c>
      <c r="G12" s="2">
        <v>10.07</v>
      </c>
    </row>
    <row r="13" spans="4:7" ht="12.75">
      <c r="D13" s="2"/>
      <c r="E13" s="2"/>
      <c r="G13" s="2"/>
    </row>
    <row r="14" spans="1:7" ht="12.75">
      <c r="A14" t="s">
        <v>19</v>
      </c>
      <c r="D14" s="5" t="s">
        <v>25</v>
      </c>
      <c r="G14" s="2"/>
    </row>
    <row r="15" spans="1:7" ht="15" customHeight="1">
      <c r="A15" t="s">
        <v>0</v>
      </c>
      <c r="C15" t="s">
        <v>2</v>
      </c>
      <c r="D15" s="2">
        <v>3.1</v>
      </c>
      <c r="E15" t="s">
        <v>5</v>
      </c>
      <c r="F15" s="3">
        <f>10*D15</f>
        <v>31</v>
      </c>
      <c r="G15" s="2"/>
    </row>
    <row r="16" spans="1:7" ht="12.75">
      <c r="A16" t="s">
        <v>1</v>
      </c>
      <c r="C16" t="s">
        <v>3</v>
      </c>
      <c r="D16" s="2">
        <v>3.8</v>
      </c>
      <c r="E16" t="s">
        <v>5</v>
      </c>
      <c r="F16" s="3">
        <f>4*D16</f>
        <v>15.2</v>
      </c>
      <c r="G16" s="2"/>
    </row>
    <row r="17" spans="4:7" ht="7.5" customHeight="1">
      <c r="D17" s="2"/>
      <c r="F17" s="9" t="s">
        <v>24</v>
      </c>
      <c r="G17" s="2"/>
    </row>
    <row r="18" spans="2:7" ht="12.75">
      <c r="B18" t="s">
        <v>11</v>
      </c>
      <c r="F18" s="3"/>
      <c r="G18" s="2">
        <v>46.2</v>
      </c>
    </row>
    <row r="20" ht="12.75">
      <c r="A20" t="s">
        <v>27</v>
      </c>
    </row>
    <row r="21" spans="1:7" ht="14.25" customHeight="1">
      <c r="A21" t="s">
        <v>12</v>
      </c>
      <c r="D21" s="2">
        <v>19.83</v>
      </c>
      <c r="E21" s="2">
        <v>6.97</v>
      </c>
      <c r="G21" s="4">
        <v>0</v>
      </c>
    </row>
    <row r="23" spans="1:7" ht="15">
      <c r="A23" t="s">
        <v>13</v>
      </c>
      <c r="G23" s="8">
        <f>SUM(G8:G22)</f>
        <v>61.09</v>
      </c>
    </row>
    <row r="24" ht="15">
      <c r="G24" s="8"/>
    </row>
    <row r="26" ht="12.75">
      <c r="A26" t="s">
        <v>29</v>
      </c>
    </row>
    <row r="27" ht="12.75">
      <c r="A27" t="s">
        <v>28</v>
      </c>
    </row>
    <row r="30" ht="15.75">
      <c r="A30" s="11" t="s">
        <v>20</v>
      </c>
    </row>
    <row r="31" ht="16.5" customHeight="1">
      <c r="B31" s="6" t="s">
        <v>21</v>
      </c>
    </row>
    <row r="32" spans="2:7" ht="14.25" customHeight="1">
      <c r="B32" s="1">
        <v>2</v>
      </c>
      <c r="C32" t="s">
        <v>22</v>
      </c>
      <c r="G32" s="3">
        <f>$G$23/B32</f>
        <v>30.545</v>
      </c>
    </row>
    <row r="33" spans="2:7" ht="12.75">
      <c r="B33" s="1">
        <v>3</v>
      </c>
      <c r="G33" s="3">
        <f>$G$23/B33</f>
        <v>20.363333333333333</v>
      </c>
    </row>
    <row r="34" spans="2:7" ht="12.75">
      <c r="B34" s="1">
        <v>4</v>
      </c>
      <c r="C34" t="s">
        <v>23</v>
      </c>
      <c r="G34" s="3">
        <f>$G$23/B34</f>
        <v>15.2725</v>
      </c>
    </row>
    <row r="35" spans="2:7" ht="12.75">
      <c r="B35" s="1">
        <v>5</v>
      </c>
      <c r="G35" s="3">
        <f>$G$23/B35</f>
        <v>12.218</v>
      </c>
    </row>
    <row r="36" spans="2:7" ht="12.75">
      <c r="B36" s="1">
        <v>6</v>
      </c>
      <c r="G36" s="3">
        <f>$G$23/B36</f>
        <v>10.181666666666667</v>
      </c>
    </row>
    <row r="37" spans="2:7" ht="12.75">
      <c r="B37" s="1"/>
      <c r="G37" s="3"/>
    </row>
    <row r="39" ht="12.75">
      <c r="C39" s="7"/>
    </row>
    <row r="40" ht="12.75">
      <c r="C40" s="7"/>
    </row>
    <row r="41" ht="12.75">
      <c r="C41" s="7"/>
    </row>
    <row r="43" ht="12.75">
      <c r="C43" s="7" t="s">
        <v>4</v>
      </c>
    </row>
    <row r="44" ht="12.75">
      <c r="C44" s="7"/>
    </row>
    <row r="45" spans="1:5" ht="12.75">
      <c r="A45" t="s">
        <v>33</v>
      </c>
      <c r="E45" t="s">
        <v>14</v>
      </c>
    </row>
    <row r="46" ht="12.75">
      <c r="E46" t="s">
        <v>15</v>
      </c>
    </row>
    <row r="47" ht="12.75">
      <c r="E47" t="s">
        <v>16</v>
      </c>
    </row>
  </sheetData>
  <mergeCells count="1">
    <mergeCell ref="A1:G1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&amp;RAGDEX 537/810      
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MAPAQ DRCQ 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Beauregard</dc:creator>
  <cp:keywords/>
  <dc:description/>
  <cp:lastModifiedBy>MAPAQ</cp:lastModifiedBy>
  <cp:lastPrinted>2002-10-21T15:39:12Z</cp:lastPrinted>
  <dcterms:created xsi:type="dcterms:W3CDTF">2002-10-01T20:00:19Z</dcterms:created>
  <dcterms:modified xsi:type="dcterms:W3CDTF">2002-10-09T13:34:18Z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